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TiitToots\Desktop\Isiklik\Pritsimehed\Depoo ehitus\IV etapp pump pesula ladu\"/>
    </mc:Choice>
  </mc:AlternateContent>
  <xr:revisionPtr revIDLastSave="0" documentId="13_ncr:1_{49FEDB4D-BC7E-422C-B3D7-D979CDC0E9A6}" xr6:coauthVersionLast="47" xr6:coauthVersionMax="47" xr10:uidLastSave="{00000000-0000-0000-0000-000000000000}"/>
  <bookViews>
    <workbookView xWindow="28680" yWindow="-120" windowWidth="29040" windowHeight="1752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G42" i="1" s="1"/>
  <c r="E41" i="1"/>
  <c r="G41" i="1" s="1"/>
  <c r="C43" i="1"/>
  <c r="E40" i="1"/>
  <c r="G40" i="1" s="1"/>
  <c r="B43" i="1"/>
  <c r="D43" i="1"/>
  <c r="F42" i="1" l="1"/>
  <c r="F41" i="1"/>
  <c r="F40" i="1"/>
  <c r="G43" i="1"/>
  <c r="F45" i="1" s="1"/>
  <c r="E43" i="1"/>
  <c r="F43" i="1" l="1"/>
</calcChain>
</file>

<file path=xl/sharedStrings.xml><?xml version="1.0" encoding="utf-8"?>
<sst xmlns="http://schemas.openxmlformats.org/spreadsheetml/2006/main" count="67" uniqueCount="61">
  <si>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</si>
  <si>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</si>
  <si>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</si>
  <si>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</si>
  <si>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</si>
  <si>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</si>
  <si>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</si>
  <si>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</si>
  <si>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</si>
  <si>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</si>
  <si>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</si>
  <si>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</si>
  <si>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</si>
  <si>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</si>
  <si>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</si>
  <si>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</si>
  <si>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</si>
  <si>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</si>
  <si>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</si>
  <si>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</si>
  <si>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</si>
  <si>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</si>
  <si>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</si>
  <si>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</si>
  <si>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</si>
  <si>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</si>
  <si>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</si>
  <si>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</si>
  <si>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</si>
  <si>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</si>
  <si>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</si>
  <si>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</si>
  <si>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</si>
  <si>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</si>
  <si>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</si>
  <si>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</si>
  <si>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</si>
  <si>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</si>
  <si>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</si>
  <si>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</si>
  <si>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</si>
  <si>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</si>
  <si>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</si>
  <si>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</si>
  <si>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MTÜ Rõuge Priitahtlikud Pritsimehed</t>
  </si>
  <si>
    <t>EE192200221041503390</t>
  </si>
  <si>
    <t xml:space="preserve">Võru maakond, Rõuge vald, Rõuge alevik, Tehnika tn 3, 66201 								</t>
  </si>
  <si>
    <t>Jaanus Kann</t>
  </si>
  <si>
    <t>rougepritsimehed@gmail.com</t>
  </si>
  <si>
    <t>3-2 pumba remont</t>
  </si>
  <si>
    <t>Projekti omafinantseering kaetakse MTÜ Rõuge Priitahtlikud Pritsimehed omavahenditest.</t>
  </si>
  <si>
    <t>Teostatakse Rõuge depoo 0 korruse ruumide 002 (pesuboks), 004 (remondiruum), 006 (päästeriiete hoidla), 010 (ladu(must)) ja 011 (ladu (puhas)) seinte ja lagede viimistlustööd</t>
  </si>
  <si>
    <t>Rõuge depooruumide viimistlustööd</t>
  </si>
  <si>
    <t>Marliku OÜ pakkumine summas 12 227,08 eurot.</t>
  </si>
  <si>
    <t>AS Kurmik pakkumine summas 15 004 eurot.</t>
  </si>
  <si>
    <t>Rõuge depoo pesula, ladude ja pesuruumi viimistlus (oktoober-detsember 2025)</t>
  </si>
  <si>
    <t>AUTO LÜLITI OÜ pakkumine summas 5 751,47 eurot. Eelpool nimetatud ettevõtte on Eestis ainus, millel on õigus teostada Rosenbaueri pumba remonti. Seega ei ole võimalik võrdlevaid pakkumisi võtta.</t>
  </si>
  <si>
    <t>Rõuge depooruumide viimistlustööd ja põhiauto veepumba remont</t>
  </si>
  <si>
    <t>Rõuge 3-2 veepumba remont (september-oktoober 2025)</t>
  </si>
  <si>
    <t>Teostatakse Rõuge PP põhiauto veepumba remont</t>
  </si>
  <si>
    <t>Projekti eesmärgiks on parandada Rõuge vabatahtlike päästjate reageerimisvõimekust läbi põhiauto veepumba remondi ning depooruumide 0 korruse kasutuselevõtu. Rõuge vabatahlikud päästjad on kodanikualgatuse korras alates 2022. aastast rajamas kaasaegset päästedepood ja kerksuskeskust Rõuge aleviku servale. Oleme erinevate projektide, Päästeameti, Rõuge valla ja eraannetajate toel rajanud depoohoone karbi ning valmis saanud 0 korruse autogaraažid, mis võimaldavad meil reageerida päästesündmustele uuest depoost. Selleks, et tõsta päästesündmustele reageerimise kvaliteeti ning liikuda edasi kerksuskeskuse väljaarendamisega on vajalik teostada viimistlustööd 0 korrusel asuvas pesularuumis, ladudes ning päästeriiete hoidlas. Pesularuumide viimistluse teostamine võimaldab ruumi võtta kasutusele päästeautode pesuks (pesuks vajalik inventar on Rõuge PP-l olemas). Ladude kasutuselevõtt võimaldab hoiustada päästetöödeks ning kerksuskeskuse tegevuseks vajalikku inventari. Päästeriiete hoidla kasutuselevõtt võimaldab päästeriideid hoiustada eraldi ruumis (praegu hoiustame riideid autogaraažis) ning paigaldada pesu- ja kuivatusmasina ning pesta päästesündmuste järgselt riideid (praegu jäävad riided päästesündmuste järgselt tihtipeale pesemata, kuna puuduvad vastavad võimalused).                                                                                                                                                                                                                                                                                                                           Rõuge 3-2 (Rõuge vabatahtlike päästjate põhiauto) on olnud pikalt arvelt maas, kuna auto veepump vajab remonti. Veepumba remondi järgselt saavad Rõuge vabatahtlikud päästjad taas hakata päästesündmustele reageerima oma põhiautoga.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</si>
</sst>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3">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1" fontId="0" fillId="0" borderId="1" xfId="0" applyNumberFormat="1" applyBorder="1"/>
    <xf numFmtId="0" fontId="4" fillId="0" borderId="28" xfId="0" applyFont="1" applyBorder="1" applyAlignment="1">
      <alignment vertical="top"/>
    </xf>
    <xf numFmtId="0" fontId="4" fillId="0" borderId="29" xfId="0" applyFont="1" applyBorder="1" applyAlignment="1">
      <alignment horizontal="lef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0" borderId="28"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6" xfId="0" applyBorder="1"/>
    <xf numFmtId="0" fontId="0" fillId="0" borderId="2" xfId="0" applyBorder="1"/>
    <xf numFmtId="1" fontId="0" fillId="0" borderId="37" xfId="0" applyNumberFormat="1" applyBorder="1"/>
    <xf numFmtId="1" fontId="0" fillId="0" borderId="32"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1" xfId="0" applyFill="1" applyBorder="1"/>
    <xf numFmtId="0" fontId="0" fillId="2" borderId="32" xfId="0" applyFill="1" applyBorder="1"/>
    <xf numFmtId="0" fontId="4" fillId="0" borderId="4" xfId="0" applyFont="1" applyBorder="1"/>
    <xf numFmtId="0" fontId="10" fillId="0" borderId="29" xfId="0" applyFont="1" applyBorder="1"/>
    <xf numFmtId="0" fontId="10" fillId="0" borderId="33" xfId="0" applyFont="1" applyBorder="1"/>
    <xf numFmtId="0" fontId="11" fillId="2" borderId="24" xfId="1" applyFill="1" applyBorder="1"/>
    <xf numFmtId="3" fontId="0" fillId="2" borderId="16" xfId="0" applyNumberFormat="1" applyFill="1" applyBorder="1"/>
    <xf numFmtId="0" fontId="7" fillId="0" borderId="0" xfId="0" applyFont="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35" xfId="0" applyFill="1" applyBorder="1" applyAlignment="1">
      <alignment horizontal="right"/>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4" xfId="0" applyBorder="1" applyAlignment="1">
      <alignment horizontal="left" wrapText="1"/>
    </xf>
    <xf numFmtId="0" fontId="0" fillId="2" borderId="29" xfId="0" applyFill="1" applyBorder="1" applyAlignment="1">
      <alignment horizontal="center"/>
    </xf>
    <xf numFmtId="0" fontId="0" fillId="2" borderId="30" xfId="0" applyFill="1" applyBorder="1" applyAlignment="1">
      <alignment horizontal="center"/>
    </xf>
    <xf numFmtId="0" fontId="3" fillId="0" borderId="34" xfId="0" applyFont="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39" xfId="0" applyFont="1" applyBorder="1" applyAlignment="1">
      <alignment horizontal="right" wrapText="1"/>
    </xf>
    <xf numFmtId="0" fontId="4" fillId="0" borderId="40" xfId="0" applyFont="1" applyBorder="1" applyAlignment="1">
      <alignment horizontal="right" wrapText="1"/>
    </xf>
    <xf numFmtId="0" fontId="4" fillId="0" borderId="41" xfId="0" applyFont="1" applyBorder="1" applyAlignment="1">
      <alignment horizontal="right" wrapText="1"/>
    </xf>
    <xf numFmtId="0" fontId="0" fillId="2" borderId="1" xfId="0" applyFill="1" applyBorder="1" applyAlignment="1">
      <alignment horizontal="center" wrapText="1"/>
    </xf>
    <xf numFmtId="0" fontId="0" fillId="2" borderId="23" xfId="0" applyFill="1" applyBorder="1" applyAlignment="1">
      <alignment horizontal="center"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1" xfId="0" applyFill="1" applyBorder="1" applyAlignment="1">
      <alignment horizontal="center" vertical="top" wrapText="1"/>
    </xf>
    <xf numFmtId="0" fontId="0" fillId="2" borderId="23" xfId="0" applyFill="1" applyBorder="1" applyAlignment="1">
      <alignment horizontal="center" vertical="top" wrapText="1"/>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4" xfId="0" applyFont="1" applyBorder="1" applyAlignment="1">
      <alignment horizontal="right" wrapText="1"/>
    </xf>
    <xf numFmtId="0" fontId="4" fillId="0" borderId="19" xfId="0" applyFont="1" applyBorder="1" applyAlignment="1">
      <alignment horizontal="right"/>
    </xf>
    <xf numFmtId="0" fontId="4" fillId="0" borderId="38" xfId="0" applyFont="1" applyBorder="1" applyAlignment="1">
      <alignment horizontal="right"/>
    </xf>
    <xf numFmtId="0" fontId="4" fillId="2" borderId="39" xfId="0" applyFont="1" applyFill="1" applyBorder="1" applyAlignment="1">
      <alignment horizontal="right"/>
    </xf>
    <xf numFmtId="0" fontId="4" fillId="2" borderId="41" xfId="0" applyFont="1" applyFill="1" applyBorder="1" applyAlignment="1">
      <alignment horizontal="right"/>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wrapTex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rougepritsimehe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62"/>
  <sheetViews>
    <sheetView tabSelected="1" workbookViewId="0">
      <selection activeCell="H22" sqref="H22"/>
    </sheetView>
  </sheetViews>
  <sheetFormatPr defaultRowHeight="14.5" x14ac:dyDescent="0.35"/>
  <cols>
    <col min="1" max="1" width="36.1796875" customWidth="1"/>
    <col min="2" max="2" width="22.453125" customWidth="1"/>
    <col min="3" max="3" width="31.453125" customWidth="1"/>
    <col min="4" max="4" width="26.7265625" customWidth="1"/>
    <col min="5" max="5" width="10.453125" customWidth="1"/>
    <col min="6" max="6" width="15.7265625" customWidth="1"/>
    <col min="7" max="7" width="12.54296875" customWidth="1"/>
  </cols>
  <sheetData>
    <row r="1" spans="1:4" ht="51" customHeight="1" x14ac:dyDescent="0.35">
      <c r="A1" s="75" t="s">
        <v>22</v>
      </c>
      <c r="B1" s="75"/>
      <c r="C1" s="75"/>
      <c r="D1" s="75"/>
    </row>
    <row r="2" spans="1:4" ht="14.5" customHeight="1" x14ac:dyDescent="0.35">
      <c r="A2" s="14"/>
      <c r="B2" s="14"/>
      <c r="C2" s="14"/>
      <c r="D2" s="14"/>
    </row>
    <row r="3" spans="1:4" ht="14.5" customHeight="1" x14ac:dyDescent="0.35">
      <c r="A3" s="80" t="s">
        <v>34</v>
      </c>
      <c r="B3" s="80"/>
      <c r="C3" s="14"/>
      <c r="D3" s="14"/>
    </row>
    <row r="5" spans="1:4" ht="15" thickBot="1" x14ac:dyDescent="0.4">
      <c r="A5" s="1" t="s">
        <v>0</v>
      </c>
    </row>
    <row r="6" spans="1:4" x14ac:dyDescent="0.35">
      <c r="A6" s="11" t="s">
        <v>1</v>
      </c>
      <c r="B6" s="86"/>
      <c r="C6" s="87"/>
      <c r="D6" s="88"/>
    </row>
    <row r="7" spans="1:4" x14ac:dyDescent="0.35">
      <c r="A7" s="12" t="s">
        <v>2</v>
      </c>
      <c r="B7" s="89"/>
      <c r="C7" s="90"/>
      <c r="D7" s="91"/>
    </row>
    <row r="8" spans="1:4" x14ac:dyDescent="0.35">
      <c r="A8" s="12" t="s">
        <v>3</v>
      </c>
      <c r="B8" s="89"/>
      <c r="C8" s="90"/>
      <c r="D8" s="91"/>
    </row>
    <row r="9" spans="1:4" ht="15" thickBot="1" x14ac:dyDescent="0.4">
      <c r="A9" s="13" t="s">
        <v>4</v>
      </c>
      <c r="B9" s="83"/>
      <c r="C9" s="84"/>
      <c r="D9" s="85"/>
    </row>
    <row r="11" spans="1:4" ht="15" thickBot="1" x14ac:dyDescent="0.4">
      <c r="A11" s="1" t="s">
        <v>5</v>
      </c>
    </row>
    <row r="12" spans="1:4" x14ac:dyDescent="0.35">
      <c r="A12" s="5" t="s">
        <v>6</v>
      </c>
      <c r="B12" s="27">
        <v>45901</v>
      </c>
      <c r="C12" s="6" t="s">
        <v>7</v>
      </c>
      <c r="D12" s="27">
        <v>46022</v>
      </c>
    </row>
    <row r="13" spans="1:4" x14ac:dyDescent="0.35">
      <c r="A13" s="7" t="s">
        <v>35</v>
      </c>
      <c r="B13" s="51" t="s">
        <v>44</v>
      </c>
      <c r="C13" s="52"/>
      <c r="D13" s="53"/>
    </row>
    <row r="14" spans="1:4" x14ac:dyDescent="0.35">
      <c r="A14" s="8" t="s">
        <v>8</v>
      </c>
      <c r="B14" s="28">
        <v>80266901</v>
      </c>
      <c r="C14" s="4" t="s">
        <v>38</v>
      </c>
      <c r="D14" s="29" t="s">
        <v>45</v>
      </c>
    </row>
    <row r="15" spans="1:4" x14ac:dyDescent="0.35">
      <c r="A15" s="7" t="s">
        <v>9</v>
      </c>
      <c r="B15" s="51" t="s">
        <v>46</v>
      </c>
      <c r="C15" s="52"/>
      <c r="D15" s="53"/>
    </row>
    <row r="16" spans="1:4" x14ac:dyDescent="0.35">
      <c r="A16" s="7" t="s">
        <v>10</v>
      </c>
      <c r="B16" s="51" t="s">
        <v>47</v>
      </c>
      <c r="C16" s="52"/>
      <c r="D16" s="53"/>
    </row>
    <row r="17" spans="1:4" ht="15" thickBot="1" x14ac:dyDescent="0.4">
      <c r="A17" s="9" t="s">
        <v>17</v>
      </c>
      <c r="B17" s="39">
        <v>5298207</v>
      </c>
      <c r="C17" s="10" t="s">
        <v>11</v>
      </c>
      <c r="D17" s="38" t="s">
        <v>48</v>
      </c>
    </row>
    <row r="20" spans="1:4" ht="15" thickBot="1" x14ac:dyDescent="0.4">
      <c r="A20" s="2" t="s">
        <v>24</v>
      </c>
    </row>
    <row r="21" spans="1:4" ht="25.5" customHeight="1" x14ac:dyDescent="0.35">
      <c r="A21" s="54" t="s">
        <v>37</v>
      </c>
      <c r="B21" s="55"/>
      <c r="C21" s="55"/>
      <c r="D21" s="56"/>
    </row>
    <row r="22" spans="1:4" ht="21" customHeight="1" thickBot="1" x14ac:dyDescent="0.4">
      <c r="A22" s="66" t="s">
        <v>57</v>
      </c>
      <c r="B22" s="67"/>
      <c r="C22" s="67"/>
      <c r="D22" s="68"/>
    </row>
    <row r="23" spans="1:4" ht="15" thickBot="1" x14ac:dyDescent="0.4"/>
    <row r="24" spans="1:4" ht="39" customHeight="1" x14ac:dyDescent="0.35">
      <c r="A24" s="54" t="s">
        <v>36</v>
      </c>
      <c r="B24" s="55"/>
      <c r="C24" s="55"/>
      <c r="D24" s="56"/>
    </row>
    <row r="25" spans="1:4" ht="187.5" customHeight="1" thickBot="1" x14ac:dyDescent="0.4">
      <c r="A25" s="92" t="s">
        <v>60</v>
      </c>
      <c r="B25" s="67"/>
      <c r="C25" s="67"/>
      <c r="D25" s="68"/>
    </row>
    <row r="26" spans="1:4" ht="15" thickBot="1" x14ac:dyDescent="0.4">
      <c r="A26" s="21"/>
      <c r="B26" s="21"/>
      <c r="C26" s="21"/>
      <c r="D26" s="21"/>
    </row>
    <row r="27" spans="1:4" ht="15" thickBot="1" x14ac:dyDescent="0.4">
      <c r="A27" s="54" t="s">
        <v>28</v>
      </c>
      <c r="B27" s="55"/>
      <c r="C27" s="55"/>
      <c r="D27" s="56"/>
    </row>
    <row r="28" spans="1:4" ht="32.5" customHeight="1" x14ac:dyDescent="0.35">
      <c r="A28" s="22" t="s">
        <v>30</v>
      </c>
      <c r="B28" s="81" t="s">
        <v>29</v>
      </c>
      <c r="C28" s="81"/>
      <c r="D28" s="82"/>
    </row>
    <row r="29" spans="1:4" ht="29" x14ac:dyDescent="0.35">
      <c r="A29" s="30" t="s">
        <v>58</v>
      </c>
      <c r="B29" s="62" t="s">
        <v>59</v>
      </c>
      <c r="C29" s="62"/>
      <c r="D29" s="63"/>
    </row>
    <row r="30" spans="1:4" ht="29" x14ac:dyDescent="0.35">
      <c r="A30" s="30" t="s">
        <v>55</v>
      </c>
      <c r="B30" s="64" t="s">
        <v>51</v>
      </c>
      <c r="C30" s="64"/>
      <c r="D30" s="65"/>
    </row>
    <row r="31" spans="1:4" x14ac:dyDescent="0.35">
      <c r="A31" s="30"/>
      <c r="B31" s="62"/>
      <c r="C31" s="62"/>
      <c r="D31" s="63"/>
    </row>
    <row r="32" spans="1:4" x14ac:dyDescent="0.35">
      <c r="A32" s="30"/>
      <c r="B32" s="62"/>
      <c r="C32" s="62"/>
      <c r="D32" s="63"/>
    </row>
    <row r="33" spans="1:7" x14ac:dyDescent="0.35">
      <c r="A33" s="31"/>
      <c r="B33" s="62"/>
      <c r="C33" s="62"/>
      <c r="D33" s="63"/>
    </row>
    <row r="34" spans="1:7" x14ac:dyDescent="0.35">
      <c r="A34" s="31"/>
      <c r="B34" s="62"/>
      <c r="C34" s="62"/>
      <c r="D34" s="63"/>
    </row>
    <row r="35" spans="1:7" ht="15" thickBot="1" x14ac:dyDescent="0.4">
      <c r="A35" s="32"/>
      <c r="B35" s="45"/>
      <c r="C35" s="45"/>
      <c r="D35" s="46"/>
    </row>
    <row r="37" spans="1:7" x14ac:dyDescent="0.35">
      <c r="A37" s="2" t="s">
        <v>12</v>
      </c>
    </row>
    <row r="38" spans="1:7" ht="32.5" customHeight="1" thickBot="1" x14ac:dyDescent="0.4">
      <c r="A38" s="47" t="s">
        <v>25</v>
      </c>
      <c r="B38" s="47"/>
      <c r="C38" s="47"/>
      <c r="D38" s="47"/>
      <c r="E38" s="47"/>
      <c r="F38" s="47"/>
      <c r="G38" s="47"/>
    </row>
    <row r="39" spans="1:7" ht="70.5" customHeight="1" thickBot="1" x14ac:dyDescent="0.4">
      <c r="A39" s="16" t="s">
        <v>13</v>
      </c>
      <c r="B39" s="17" t="s">
        <v>16</v>
      </c>
      <c r="C39" s="17" t="s">
        <v>21</v>
      </c>
      <c r="D39" s="17" t="s">
        <v>20</v>
      </c>
      <c r="E39" s="18" t="s">
        <v>14</v>
      </c>
      <c r="F39" s="18" t="s">
        <v>31</v>
      </c>
      <c r="G39" s="19" t="s">
        <v>15</v>
      </c>
    </row>
    <row r="40" spans="1:7" x14ac:dyDescent="0.35">
      <c r="A40" s="33" t="s">
        <v>49</v>
      </c>
      <c r="B40" s="34">
        <v>5751.47</v>
      </c>
      <c r="C40" s="34"/>
      <c r="D40" s="34"/>
      <c r="E40" s="23">
        <f>D40/1.24+C40/1.22+B40</f>
        <v>5751.47</v>
      </c>
      <c r="F40" s="26">
        <f>E40-G40</f>
        <v>522.86090909090944</v>
      </c>
      <c r="G40" s="25">
        <f t="shared" ref="G40:G42" si="0">E40/1.1</f>
        <v>5228.6090909090908</v>
      </c>
    </row>
    <row r="41" spans="1:7" x14ac:dyDescent="0.35">
      <c r="A41" s="31" t="s">
        <v>52</v>
      </c>
      <c r="B41" s="28">
        <v>12227.08</v>
      </c>
      <c r="C41" s="28"/>
      <c r="D41" s="28"/>
      <c r="E41" s="24">
        <f t="shared" ref="E41:E42" si="1">D41/1.24+C41/1.22+B41</f>
        <v>12227.08</v>
      </c>
      <c r="F41" s="15">
        <f t="shared" ref="F41:F42" si="2">E41-G41</f>
        <v>1111.5527272727286</v>
      </c>
      <c r="G41" s="25">
        <f t="shared" si="0"/>
        <v>11115.527272727271</v>
      </c>
    </row>
    <row r="42" spans="1:7" ht="15" thickBot="1" x14ac:dyDescent="0.4">
      <c r="A42" s="31"/>
      <c r="B42" s="28"/>
      <c r="C42" s="28"/>
      <c r="D42" s="28"/>
      <c r="E42" s="24">
        <f t="shared" si="1"/>
        <v>0</v>
      </c>
      <c r="F42" s="15">
        <f t="shared" si="2"/>
        <v>0</v>
      </c>
      <c r="G42" s="25">
        <f t="shared" si="0"/>
        <v>0</v>
      </c>
    </row>
    <row r="43" spans="1:7" s="3" customFormat="1" ht="31" customHeight="1" thickBot="1" x14ac:dyDescent="0.4">
      <c r="A43" s="20" t="s">
        <v>23</v>
      </c>
      <c r="B43" s="36">
        <f>SUM(B40:B42)</f>
        <v>17978.55</v>
      </c>
      <c r="C43" s="36">
        <f>SUM(C40:C42)</f>
        <v>0</v>
      </c>
      <c r="D43" s="36">
        <f>SUM(D40:D42)</f>
        <v>0</v>
      </c>
      <c r="E43" s="37">
        <f>SUM(E40:E42)</f>
        <v>17978.55</v>
      </c>
      <c r="F43" s="37">
        <f>SUM(F40:F42)</f>
        <v>1634.413636363638</v>
      </c>
      <c r="G43" s="35">
        <f>SUM(G40:G42)</f>
        <v>16344.136363636362</v>
      </c>
    </row>
    <row r="44" spans="1:7" s="3" customFormat="1" ht="16" customHeight="1" thickBot="1" x14ac:dyDescent="0.4">
      <c r="A44" s="57" t="s">
        <v>43</v>
      </c>
      <c r="B44" s="58"/>
      <c r="C44" s="58"/>
      <c r="D44" s="58"/>
      <c r="E44" s="59"/>
      <c r="F44" s="73"/>
      <c r="G44" s="74"/>
    </row>
    <row r="45" spans="1:7" s="3" customFormat="1" ht="15" thickBot="1" x14ac:dyDescent="0.4">
      <c r="A45" s="69" t="s">
        <v>42</v>
      </c>
      <c r="B45" s="70"/>
      <c r="C45" s="70"/>
      <c r="D45" s="70"/>
      <c r="E45" s="70"/>
      <c r="F45" s="71">
        <f>G43-F44</f>
        <v>16344.136363636362</v>
      </c>
      <c r="G45" s="72"/>
    </row>
    <row r="46" spans="1:7" ht="15" thickBot="1" x14ac:dyDescent="0.4"/>
    <row r="47" spans="1:7" ht="73" thickBot="1" x14ac:dyDescent="0.4">
      <c r="A47" s="20" t="s">
        <v>33</v>
      </c>
      <c r="B47" s="48" t="s">
        <v>50</v>
      </c>
      <c r="C47" s="48"/>
      <c r="D47" s="48"/>
      <c r="E47" s="49"/>
    </row>
    <row r="49" spans="1:5" ht="26" customHeight="1" thickBot="1" x14ac:dyDescent="0.4">
      <c r="A49" s="50" t="s">
        <v>41</v>
      </c>
      <c r="B49" s="50"/>
      <c r="C49" s="50"/>
      <c r="D49" s="50"/>
      <c r="E49" s="50"/>
    </row>
    <row r="50" spans="1:5" ht="30.65" customHeight="1" x14ac:dyDescent="0.35">
      <c r="A50" s="78" t="s">
        <v>13</v>
      </c>
      <c r="B50" s="79"/>
      <c r="C50" s="76" t="s">
        <v>18</v>
      </c>
      <c r="D50" s="76"/>
      <c r="E50" s="77"/>
    </row>
    <row r="51" spans="1:5" ht="44.5" customHeight="1" x14ac:dyDescent="0.35">
      <c r="A51" s="41" t="s">
        <v>49</v>
      </c>
      <c r="B51" s="42"/>
      <c r="C51" s="60" t="s">
        <v>56</v>
      </c>
      <c r="D51" s="60"/>
      <c r="E51" s="61"/>
    </row>
    <row r="52" spans="1:5" x14ac:dyDescent="0.35">
      <c r="A52" s="41" t="s">
        <v>52</v>
      </c>
      <c r="B52" s="42"/>
      <c r="C52" s="42" t="s">
        <v>53</v>
      </c>
      <c r="D52" s="42"/>
      <c r="E52" s="43"/>
    </row>
    <row r="53" spans="1:5" x14ac:dyDescent="0.35">
      <c r="A53" s="41" t="s">
        <v>52</v>
      </c>
      <c r="B53" s="42"/>
      <c r="C53" s="42" t="s">
        <v>54</v>
      </c>
      <c r="D53" s="42"/>
      <c r="E53" s="43"/>
    </row>
    <row r="55" spans="1:5" x14ac:dyDescent="0.35">
      <c r="A55" s="3" t="s">
        <v>32</v>
      </c>
    </row>
    <row r="56" spans="1:5" x14ac:dyDescent="0.35">
      <c r="A56" s="3" t="s">
        <v>26</v>
      </c>
    </row>
    <row r="57" spans="1:5" x14ac:dyDescent="0.35">
      <c r="A57" s="3" t="s">
        <v>27</v>
      </c>
    </row>
    <row r="58" spans="1:5" x14ac:dyDescent="0.35">
      <c r="A58" s="3" t="s">
        <v>39</v>
      </c>
    </row>
    <row r="59" spans="1:5" x14ac:dyDescent="0.35">
      <c r="A59" s="3" t="s">
        <v>40</v>
      </c>
    </row>
    <row r="61" spans="1:5" x14ac:dyDescent="0.35">
      <c r="A61" s="2" t="s">
        <v>10</v>
      </c>
      <c r="B61" s="44" t="s">
        <v>47</v>
      </c>
      <c r="C61" s="44"/>
    </row>
    <row r="62" spans="1:5" x14ac:dyDescent="0.35">
      <c r="B62" s="40" t="s">
        <v>19</v>
      </c>
      <c r="C62" s="40"/>
    </row>
  </sheetData>
  <mergeCells count="39">
    <mergeCell ref="A1:D1"/>
    <mergeCell ref="C50:E50"/>
    <mergeCell ref="A50:B50"/>
    <mergeCell ref="A3:B3"/>
    <mergeCell ref="A27:D27"/>
    <mergeCell ref="B28:D28"/>
    <mergeCell ref="B9:D9"/>
    <mergeCell ref="B6:D6"/>
    <mergeCell ref="B7:D7"/>
    <mergeCell ref="B8:D8"/>
    <mergeCell ref="A25:D25"/>
    <mergeCell ref="B13:D13"/>
    <mergeCell ref="B15:D15"/>
    <mergeCell ref="B16:D16"/>
    <mergeCell ref="A24:D24"/>
    <mergeCell ref="A44:E44"/>
    <mergeCell ref="A21:D21"/>
    <mergeCell ref="A51:B51"/>
    <mergeCell ref="C51:E51"/>
    <mergeCell ref="B29:D29"/>
    <mergeCell ref="B30:D30"/>
    <mergeCell ref="B31:D31"/>
    <mergeCell ref="B32:D32"/>
    <mergeCell ref="B33:D33"/>
    <mergeCell ref="B34:D34"/>
    <mergeCell ref="A22:D22"/>
    <mergeCell ref="A45:E45"/>
    <mergeCell ref="A52:B52"/>
    <mergeCell ref="C52:E52"/>
    <mergeCell ref="B35:D35"/>
    <mergeCell ref="A38:G38"/>
    <mergeCell ref="B47:E47"/>
    <mergeCell ref="A49:E49"/>
    <mergeCell ref="F45:G45"/>
    <mergeCell ref="F44:G44"/>
    <mergeCell ref="A53:B53"/>
    <mergeCell ref="C53:E53"/>
    <mergeCell ref="B61:C61"/>
    <mergeCell ref="B62:C62"/>
  </mergeCells>
  <hyperlinks>
    <hyperlink ref="D17" r:id="rId1" xr:uid="{B029C0BE-65DA-42FF-AAAB-7A18C996FA7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Tiit Toots</cp:lastModifiedBy>
  <dcterms:created xsi:type="dcterms:W3CDTF">2025-08-12T06:56:37Z</dcterms:created>
  <dcterms:modified xsi:type="dcterms:W3CDTF">2025-10-01T05:40:15Z</dcterms:modified>
</cp:coreProperties>
</file>